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MAS Pohoda Venkova MJ\IROP\01_Výzvy\Výzva 9 Základní školy II\Výzva 9_Základní školy\"/>
    </mc:Choice>
  </mc:AlternateContent>
  <xr:revisionPtr revIDLastSave="0" documentId="13_ncr:1_{604F4F7A-D72E-45A4-8438-D62A3D9C13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dklady intervence a limit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36" i="4" s="1"/>
  <c r="E29" i="4"/>
  <c r="E27" i="4"/>
  <c r="E35" i="4" l="1"/>
  <c r="E24" i="4"/>
  <c r="E31" i="4" l="1"/>
  <c r="E33" i="4" s="1"/>
  <c r="E37" i="4" l="1"/>
  <c r="H29" i="4"/>
  <c r="H30" i="4"/>
  <c r="G24" i="4" l="1"/>
  <c r="G27" i="4"/>
  <c r="G22" i="4"/>
  <c r="G23" i="4"/>
  <c r="H36" i="4"/>
  <c r="H35" i="4"/>
</calcChain>
</file>

<file path=xl/sharedStrings.xml><?xml version="1.0" encoding="utf-8"?>
<sst xmlns="http://schemas.openxmlformats.org/spreadsheetml/2006/main" count="34" uniqueCount="34">
  <si>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</si>
  <si>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</si>
  <si>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</si>
  <si>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</si>
  <si>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</si>
  <si>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</si>
  <si>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</si>
  <si>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</si>
  <si>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</si>
  <si>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</si>
  <si>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</si>
  <si>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</si>
  <si>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</si>
  <si>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</si>
  <si>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 xml:space="preserve">nákup stavby </t>
  </si>
  <si>
    <t>přímé výdaje na oblast intervence 044</t>
  </si>
  <si>
    <t>výdaje na oblast intervence 044 včetně příslušných nepřímých výdajů</t>
  </si>
  <si>
    <t>nákup pozemku/souboru pozemků v limitu 10 %</t>
  </si>
  <si>
    <t>nákup pozemku/souboru pozemků zahrnující opuštěnou nemovitost v limitu 15 %</t>
  </si>
  <si>
    <t>výdaje na oblast intervence 122 včetně příslušných nepřímých výdajů</t>
  </si>
  <si>
    <t>Hlavní část projektu</t>
  </si>
  <si>
    <t>Doprovodná část projektu</t>
  </si>
  <si>
    <t>zvýšení energetické účinnosti při rekonstrukci budov (pouze hlavní část projektu)</t>
  </si>
  <si>
    <t>zvýšení energetické účinnosti při rekonstrukci budov (pouze doprovodná část projektu)</t>
  </si>
  <si>
    <t xml:space="preserve">budování a modernizace zázemí školy (stavby, přístavby, nástavby, stavební úpravy a modernizace budov, nákup vybavení, nákup stavby) </t>
  </si>
  <si>
    <t>přímé výdaje na oblast intervence 122</t>
  </si>
  <si>
    <t>souhrnný limit 30 % budování a modernizace zázemí školy a zvýšení energetické účinnosti v doprovodné částí</t>
  </si>
  <si>
    <t>souhrnný limit v případě kombinace limitu 10 % a 15 % (projekt musí plnit kumulativně všechny limity)</t>
  </si>
  <si>
    <t>stavby, přístavby, nástavby, stavební úpravy a modernizace budov pro potřeby provozu ZŠ a neúplných škol, nákup vybavení pro odborné učebny (výukové prostory) a učeben v neúplných školách, kabinety ve vazbě na přírodní vědy, polytechnické vzdělávání, cizí jazyky, práci s digitálními technologiemi, školní družinu, školní klub a nezbytné zázemí (šatny, chodby apod.), vnitřní konektivita</t>
  </si>
  <si>
    <t xml:space="preserve">Přehled výdajů je uveden v kap. 3.3.6 Specifických pravidel. </t>
  </si>
  <si>
    <t xml:space="preserve">Pravidla pro dělení přímých výdajů mezi oblasti intervence jsou uvedena v kap. 3.3.6.1 Specifických pravidel. </t>
  </si>
  <si>
    <t>Název projektového záměru:</t>
  </si>
  <si>
    <t>Název žadatele:</t>
  </si>
  <si>
    <t>Název výzvy MAS: 9. výzva MAS POHODA venkova – IROP 21– Vzdělávání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</si>
</sst>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10" fontId="0" fillId="4" borderId="2" xfId="2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3"/>
    </xf>
    <xf numFmtId="0" fontId="0" fillId="6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64" fontId="0" fillId="4" borderId="2" xfId="0" applyNumberFormat="1" applyFill="1" applyBorder="1" applyAlignment="1">
      <alignment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2" borderId="1" xfId="0" applyNumberFormat="1" applyFont="1" applyFill="1" applyBorder="1"/>
    <xf numFmtId="165" fontId="4" fillId="5" borderId="1" xfId="0" applyNumberFormat="1" applyFont="1" applyFill="1" applyBorder="1"/>
    <xf numFmtId="165" fontId="2" fillId="3" borderId="1" xfId="0" applyNumberFormat="1" applyFont="1" applyFill="1" applyBorder="1"/>
    <xf numFmtId="164" fontId="4" fillId="6" borderId="2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/>
    <xf numFmtId="0" fontId="4" fillId="0" borderId="0" xfId="0" applyFont="1"/>
    <xf numFmtId="164" fontId="7" fillId="5" borderId="1" xfId="0" applyNumberFormat="1" applyFont="1" applyFill="1" applyBorder="1"/>
    <xf numFmtId="164" fontId="7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/>
    <xf numFmtId="165" fontId="0" fillId="2" borderId="1" xfId="0" applyNumberFormat="1" applyFill="1" applyBorder="1"/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0" fontId="0" fillId="0" borderId="2" xfId="2" applyNumberFormat="1" applyFont="1" applyFill="1" applyBorder="1"/>
    <xf numFmtId="0" fontId="0" fillId="6" borderId="10" xfId="0" applyFill="1" applyBorder="1" applyAlignment="1">
      <alignment vertical="top"/>
    </xf>
    <xf numFmtId="0" fontId="0" fillId="4" borderId="1" xfId="0" applyFill="1" applyBorder="1" applyAlignment="1">
      <alignment vertical="center"/>
    </xf>
    <xf numFmtId="10" fontId="4" fillId="4" borderId="1" xfId="0" applyNumberFormat="1" applyFont="1" applyFill="1" applyBorder="1"/>
    <xf numFmtId="0" fontId="0" fillId="4" borderId="1" xfId="0" applyFill="1" applyBorder="1" applyAlignment="1">
      <alignment horizontal="left" indent="3"/>
    </xf>
    <xf numFmtId="0" fontId="0" fillId="2" borderId="1" xfId="0" applyFill="1" applyBorder="1" applyAlignment="1">
      <alignment horizontal="left" indent="3"/>
    </xf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2" fillId="7" borderId="1" xfId="0" applyFont="1" applyFill="1" applyBorder="1" applyAlignment="1">
      <alignment vertical="top"/>
    </xf>
    <xf numFmtId="165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165" fontId="4" fillId="7" borderId="1" xfId="0" applyNumberFormat="1" applyFont="1" applyFill="1" applyBorder="1"/>
    <xf numFmtId="0" fontId="2" fillId="7" borderId="1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0" fillId="7" borderId="4" xfId="0" applyFill="1" applyBorder="1"/>
    <xf numFmtId="165" fontId="0" fillId="4" borderId="1" xfId="0" applyNumberFormat="1" applyFill="1" applyBorder="1"/>
    <xf numFmtId="10" fontId="0" fillId="4" borderId="1" xfId="2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wrapText="1" indent="3"/>
    </xf>
    <xf numFmtId="0" fontId="0" fillId="2" borderId="1" xfId="0" applyFill="1" applyBorder="1" applyAlignment="1">
      <alignment horizontal="left" wrapText="1" indent="3"/>
    </xf>
    <xf numFmtId="0" fontId="0" fillId="6" borderId="1" xfId="0" applyFill="1" applyBorder="1"/>
    <xf numFmtId="0" fontId="8" fillId="0" borderId="1" xfId="0" applyFont="1" applyBorder="1" applyAlignment="1">
      <alignment horizontal="left" vertical="center" wrapText="1" indent="3"/>
    </xf>
    <xf numFmtId="0" fontId="6" fillId="0" borderId="0" xfId="0" applyFont="1"/>
    <xf numFmtId="165" fontId="6" fillId="0" borderId="0" xfId="0" applyNumberFormat="1" applyFont="1"/>
    <xf numFmtId="0" fontId="6" fillId="6" borderId="0" xfId="0" applyFont="1" applyFill="1"/>
    <xf numFmtId="165" fontId="6" fillId="6" borderId="0" xfId="0" applyNumberFormat="1" applyFont="1" applyFill="1"/>
  </cellXfs>
  <cellStyles count="3">
    <cellStyle name="Normální" xfId="0" builtinId="0"/>
    <cellStyle name="Normální 2" xfId="1" xr:uid="{00000000-0005-0000-0000-000001000000}"/>
    <cellStyle name="Procenta" xfId="2" builtinId="5"/>
  </cellStyles>
  <dxfs count="2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66675</xdr:rowOff>
    </xdr:from>
    <xdr:to>
      <xdr:col>3</xdr:col>
      <xdr:colOff>1607023</xdr:colOff>
      <xdr:row>0</xdr:row>
      <xdr:rowOff>1078699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1EAF51F-94A9-91E5-DF97-C558FFA7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6675"/>
          <a:ext cx="8388823" cy="1012024"/>
        </a:xfrm>
        <a:prstGeom prst="rect">
          <a:avLst/>
        </a:prstGeom>
      </xdr:spPr>
    </xdr:pic>
    <xdr:clientData/>
  </xdr:twoCellAnchor>
  <xdr:twoCellAnchor editAs="oneCell">
    <xdr:from>
      <xdr:col>3</xdr:col>
      <xdr:colOff>2314575</xdr:colOff>
      <xdr:row>0</xdr:row>
      <xdr:rowOff>152400</xdr:rowOff>
    </xdr:from>
    <xdr:to>
      <xdr:col>5</xdr:col>
      <xdr:colOff>143937</xdr:colOff>
      <xdr:row>0</xdr:row>
      <xdr:rowOff>1056000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15CDC472-B9A0-7DB4-D2C6-F7D8487D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152400"/>
          <a:ext cx="2363262" cy="90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7"/>
  <sheetViews>
    <sheetView tabSelected="1" workbookViewId="0">
      <selection activeCell="D4" sqref="D4"/>
    </sheetView>
  </sheetViews>
  <sheetFormatPr defaultRowHeight="12.75" x14ac:dyDescent="0.2"/>
  <cols>
    <col min="1" max="1" width="2.140625" customWidth="1"/>
    <col min="2" max="2" width="90.5703125" customWidth="1"/>
    <col min="3" max="3" width="12.140625" style="35" customWidth="1"/>
    <col min="4" max="4" width="45.5703125" customWidth="1"/>
    <col min="5" max="5" width="22.42578125" customWidth="1"/>
    <col min="6" max="6" width="12.7109375" customWidth="1"/>
    <col min="7" max="7" width="18.7109375" customWidth="1"/>
    <col min="8" max="8" width="12.7109375" customWidth="1"/>
    <col min="9" max="9" width="15.7109375" bestFit="1" customWidth="1"/>
  </cols>
  <sheetData>
    <row r="1" spans="2:8" ht="96" customHeight="1" x14ac:dyDescent="0.2"/>
    <row r="2" spans="2:8" ht="15.75" x14ac:dyDescent="0.2">
      <c r="B2" s="25" t="s">
        <v>13</v>
      </c>
    </row>
    <row r="4" spans="2:8" s="80" customFormat="1" ht="15.75" x14ac:dyDescent="0.25">
      <c r="B4" s="80" t="s">
        <v>33</v>
      </c>
      <c r="C4" s="81"/>
    </row>
    <row r="5" spans="2:8" s="80" customFormat="1" ht="15.75" x14ac:dyDescent="0.25">
      <c r="C5" s="81"/>
    </row>
    <row r="6" spans="2:8" s="80" customFormat="1" ht="15.75" x14ac:dyDescent="0.25">
      <c r="B6" s="82" t="s">
        <v>31</v>
      </c>
      <c r="C6" s="83"/>
      <c r="D6" s="82"/>
      <c r="E6" s="82"/>
      <c r="F6" s="82"/>
      <c r="G6" s="82"/>
      <c r="H6" s="82"/>
    </row>
    <row r="7" spans="2:8" ht="15.75" x14ac:dyDescent="0.25">
      <c r="B7" s="82" t="s">
        <v>32</v>
      </c>
      <c r="C7" s="83"/>
      <c r="D7" s="82"/>
      <c r="E7" s="82"/>
      <c r="F7" s="82"/>
      <c r="G7" s="82"/>
      <c r="H7" s="82"/>
    </row>
    <row r="9" spans="2:8" x14ac:dyDescent="0.2">
      <c r="B9" s="5" t="s">
        <v>6</v>
      </c>
      <c r="C9" s="36"/>
      <c r="D9" s="6"/>
      <c r="E9" s="6"/>
      <c r="F9" s="6"/>
      <c r="G9" s="6"/>
      <c r="H9" s="7"/>
    </row>
    <row r="10" spans="2:8" x14ac:dyDescent="0.2">
      <c r="B10" s="26" t="s">
        <v>29</v>
      </c>
      <c r="C10" s="51"/>
      <c r="D10" s="27"/>
      <c r="E10" s="27"/>
      <c r="F10" s="27"/>
      <c r="G10" s="27"/>
      <c r="H10" s="8"/>
    </row>
    <row r="11" spans="2:8" x14ac:dyDescent="0.2">
      <c r="B11" s="26" t="s">
        <v>30</v>
      </c>
      <c r="C11" s="51"/>
      <c r="D11" s="27"/>
      <c r="E11" s="27"/>
      <c r="F11" s="27"/>
      <c r="G11" s="27"/>
      <c r="H11" s="8"/>
    </row>
    <row r="12" spans="2:8" x14ac:dyDescent="0.2">
      <c r="B12" s="54" t="s">
        <v>11</v>
      </c>
      <c r="C12" s="52"/>
      <c r="D12" s="9"/>
      <c r="E12" s="9"/>
      <c r="F12" s="9"/>
      <c r="G12" s="9"/>
      <c r="H12" s="10"/>
    </row>
    <row r="15" spans="2:8" ht="25.5" x14ac:dyDescent="0.2">
      <c r="B15" s="24" t="s">
        <v>3</v>
      </c>
      <c r="C15" s="37" t="s">
        <v>7</v>
      </c>
      <c r="D15" s="24" t="s">
        <v>12</v>
      </c>
      <c r="E15" s="24" t="s">
        <v>5</v>
      </c>
      <c r="F15" s="24" t="s">
        <v>8</v>
      </c>
      <c r="G15" s="24" t="s">
        <v>9</v>
      </c>
      <c r="H15" s="24" t="s">
        <v>4</v>
      </c>
    </row>
    <row r="16" spans="2:8" x14ac:dyDescent="0.2">
      <c r="B16" s="4" t="s">
        <v>2</v>
      </c>
      <c r="C16" s="38"/>
      <c r="D16" s="4"/>
      <c r="E16" s="1"/>
      <c r="F16" s="2"/>
      <c r="G16" s="2"/>
      <c r="H16" s="3"/>
    </row>
    <row r="17" spans="2:8" x14ac:dyDescent="0.2">
      <c r="B17" s="62" t="s">
        <v>20</v>
      </c>
      <c r="C17" s="68"/>
      <c r="D17" s="69"/>
      <c r="E17" s="70"/>
      <c r="F17" s="71"/>
      <c r="G17" s="71"/>
      <c r="H17" s="72"/>
    </row>
    <row r="18" spans="2:8" s="33" customFormat="1" ht="63.75" x14ac:dyDescent="0.2">
      <c r="B18" s="79" t="s">
        <v>28</v>
      </c>
      <c r="C18" s="48">
        <v>122</v>
      </c>
      <c r="D18" s="29"/>
      <c r="E18" s="42">
        <v>0</v>
      </c>
      <c r="F18" s="30"/>
      <c r="G18" s="31"/>
      <c r="H18" s="32"/>
    </row>
    <row r="19" spans="2:8" s="33" customFormat="1" x14ac:dyDescent="0.2">
      <c r="B19" s="28" t="s">
        <v>22</v>
      </c>
      <c r="C19" s="48">
        <v>44</v>
      </c>
      <c r="D19" s="29"/>
      <c r="E19" s="42">
        <v>0</v>
      </c>
      <c r="F19" s="34"/>
      <c r="G19" s="31"/>
      <c r="H19" s="32"/>
    </row>
    <row r="20" spans="2:8" s="33" customFormat="1" x14ac:dyDescent="0.2">
      <c r="B20" s="28" t="s">
        <v>14</v>
      </c>
      <c r="C20" s="48">
        <v>122</v>
      </c>
      <c r="D20" s="29"/>
      <c r="E20" s="43">
        <v>0</v>
      </c>
      <c r="F20" s="34"/>
      <c r="G20" s="55"/>
      <c r="H20" s="32"/>
    </row>
    <row r="21" spans="2:8" s="33" customFormat="1" x14ac:dyDescent="0.2">
      <c r="B21" s="62" t="s">
        <v>21</v>
      </c>
      <c r="C21" s="63"/>
      <c r="D21" s="64"/>
      <c r="E21" s="65"/>
      <c r="F21" s="66"/>
      <c r="G21" s="64"/>
      <c r="H21" s="67"/>
    </row>
    <row r="22" spans="2:8" s="33" customFormat="1" x14ac:dyDescent="0.2">
      <c r="B22" s="57" t="s">
        <v>17</v>
      </c>
      <c r="C22" s="49">
        <v>122</v>
      </c>
      <c r="D22" s="78"/>
      <c r="E22" s="44">
        <v>0</v>
      </c>
      <c r="F22" s="11">
        <v>0.1</v>
      </c>
      <c r="G22" s="56" t="e">
        <f>E22/$E$37</f>
        <v>#DIV/0!</v>
      </c>
      <c r="H22" s="32"/>
    </row>
    <row r="23" spans="2:8" s="33" customFormat="1" x14ac:dyDescent="0.2">
      <c r="B23" s="57" t="s">
        <v>18</v>
      </c>
      <c r="C23" s="49">
        <v>122</v>
      </c>
      <c r="D23" s="78"/>
      <c r="E23" s="44">
        <v>0</v>
      </c>
      <c r="F23" s="53">
        <v>0.15</v>
      </c>
      <c r="G23" s="56" t="e">
        <f>E23/$E$37</f>
        <v>#DIV/0!</v>
      </c>
      <c r="H23" s="3"/>
    </row>
    <row r="24" spans="2:8" s="33" customFormat="1" x14ac:dyDescent="0.2">
      <c r="B24" s="58" t="s">
        <v>27</v>
      </c>
      <c r="C24" s="50"/>
      <c r="D24" s="61"/>
      <c r="E24" s="13">
        <f>E22+E23</f>
        <v>0</v>
      </c>
      <c r="F24" s="60">
        <v>0.15</v>
      </c>
      <c r="G24" s="15" t="e">
        <f>E24/$E$37</f>
        <v>#DIV/0!</v>
      </c>
      <c r="H24" s="61"/>
    </row>
    <row r="25" spans="2:8" s="33" customFormat="1" ht="25.5" x14ac:dyDescent="0.2">
      <c r="B25" s="76" t="s">
        <v>24</v>
      </c>
      <c r="C25" s="73">
        <v>122</v>
      </c>
      <c r="D25" s="78"/>
      <c r="E25" s="44">
        <v>0</v>
      </c>
      <c r="F25" s="74"/>
      <c r="G25" s="56"/>
      <c r="H25" s="75"/>
    </row>
    <row r="26" spans="2:8" s="33" customFormat="1" x14ac:dyDescent="0.2">
      <c r="B26" s="28" t="s">
        <v>23</v>
      </c>
      <c r="C26" s="73">
        <v>44</v>
      </c>
      <c r="D26" s="78"/>
      <c r="E26" s="44">
        <v>0</v>
      </c>
      <c r="F26" s="74"/>
      <c r="G26" s="56"/>
      <c r="H26" s="75"/>
    </row>
    <row r="27" spans="2:8" s="33" customFormat="1" ht="25.5" x14ac:dyDescent="0.2">
      <c r="B27" s="77" t="s">
        <v>26</v>
      </c>
      <c r="C27" s="50"/>
      <c r="D27" s="59"/>
      <c r="E27" s="13">
        <f>E26+E25</f>
        <v>0</v>
      </c>
      <c r="F27" s="60">
        <v>0.3</v>
      </c>
      <c r="G27" s="15" t="e">
        <f t="shared" ref="G27" si="0">E27/$E$37</f>
        <v>#DIV/0!</v>
      </c>
      <c r="H27" s="61"/>
    </row>
    <row r="28" spans="2:8" x14ac:dyDescent="0.2">
      <c r="E28" s="45"/>
    </row>
    <row r="29" spans="2:8" x14ac:dyDescent="0.2">
      <c r="B29" s="12" t="s">
        <v>25</v>
      </c>
      <c r="C29" s="50">
        <v>122</v>
      </c>
      <c r="D29" s="12"/>
      <c r="E29" s="13">
        <f>SUMIFS($E$18:$E$27,$C$18:$C$27,C29)</f>
        <v>0</v>
      </c>
      <c r="F29" s="14"/>
      <c r="G29" s="15"/>
      <c r="H29" s="15" t="e">
        <f>E29/$E$31</f>
        <v>#DIV/0!</v>
      </c>
    </row>
    <row r="30" spans="2:8" x14ac:dyDescent="0.2">
      <c r="B30" s="12" t="s">
        <v>15</v>
      </c>
      <c r="C30" s="50">
        <v>44</v>
      </c>
      <c r="D30" s="12"/>
      <c r="E30" s="13">
        <f>SUMIFS($E$18:$E$27,$C$18:$C$27,C30)</f>
        <v>0</v>
      </c>
      <c r="F30" s="14"/>
      <c r="G30" s="15"/>
      <c r="H30" s="15" t="e">
        <f>E30/$E$31</f>
        <v>#DIV/0!</v>
      </c>
    </row>
    <row r="31" spans="2:8" x14ac:dyDescent="0.2">
      <c r="B31" s="16" t="s">
        <v>0</v>
      </c>
      <c r="C31" s="40"/>
      <c r="D31" s="16"/>
      <c r="E31" s="46">
        <f>SUM(E29:E30)</f>
        <v>0</v>
      </c>
      <c r="F31" s="17"/>
      <c r="G31" s="18"/>
      <c r="H31" s="18"/>
    </row>
    <row r="32" spans="2:8" x14ac:dyDescent="0.2">
      <c r="E32" s="45"/>
    </row>
    <row r="33" spans="2:8" x14ac:dyDescent="0.2">
      <c r="B33" s="16" t="s">
        <v>10</v>
      </c>
      <c r="C33" s="40"/>
      <c r="D33" s="16"/>
      <c r="E33" s="46">
        <f>E31*0.07</f>
        <v>0</v>
      </c>
      <c r="F33" s="17"/>
      <c r="G33" s="18"/>
      <c r="H33" s="18"/>
    </row>
    <row r="34" spans="2:8" x14ac:dyDescent="0.2">
      <c r="E34" s="45"/>
    </row>
    <row r="35" spans="2:8" x14ac:dyDescent="0.2">
      <c r="B35" s="12" t="s">
        <v>19</v>
      </c>
      <c r="C35" s="39"/>
      <c r="D35" s="12"/>
      <c r="E35" s="13">
        <f>E29*1.07</f>
        <v>0</v>
      </c>
      <c r="F35" s="14"/>
      <c r="G35" s="12"/>
      <c r="H35" s="15" t="e">
        <f>E35/$E$37</f>
        <v>#DIV/0!</v>
      </c>
    </row>
    <row r="36" spans="2:8" x14ac:dyDescent="0.2">
      <c r="B36" s="12" t="s">
        <v>16</v>
      </c>
      <c r="C36" s="39"/>
      <c r="D36" s="12"/>
      <c r="E36" s="13">
        <f>E30*1.07</f>
        <v>0</v>
      </c>
      <c r="F36" s="14"/>
      <c r="G36" s="12"/>
      <c r="H36" s="15" t="e">
        <f>E36/$E$37</f>
        <v>#DIV/0!</v>
      </c>
    </row>
    <row r="37" spans="2:8" ht="27" customHeight="1" x14ac:dyDescent="0.2">
      <c r="B37" s="20" t="s">
        <v>1</v>
      </c>
      <c r="C37" s="41"/>
      <c r="D37" s="19"/>
      <c r="E37" s="47">
        <f>SUM(E31:E33)</f>
        <v>0</v>
      </c>
      <c r="F37" s="21"/>
      <c r="G37" s="22"/>
      <c r="H37" s="23"/>
    </row>
  </sheetData>
  <protectedRanges>
    <protectedRange sqref="D18:E20 D22:E23 D25:E26" name="Oblast1"/>
  </protectedRanges>
  <conditionalFormatting sqref="G22:G24 G27">
    <cfRule type="expression" dxfId="1" priority="1">
      <formula>G22&gt;F22</formula>
    </cfRule>
    <cfRule type="expression" dxfId="0" priority="3">
      <formula>G22&lt;=F22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Podklady intervence a limity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Martina Juričková</cp:lastModifiedBy>
  <cp:lastPrinted>2022-04-04T14:43:27Z</cp:lastPrinted>
  <dcterms:created xsi:type="dcterms:W3CDTF">2022-04-04T08:24:21Z</dcterms:created>
  <dcterms:modified xsi:type="dcterms:W3CDTF">2026-02-04T20:43:52Z</dcterms:modified>
</cp:coreProperties>
</file>